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37" firstSheet="1" activeTab="4"/>
  </bookViews>
  <sheets>
    <sheet name="Мальчики 9-11" sheetId="1" r:id="rId1"/>
    <sheet name="Девочки 7-8 класс" sheetId="2" r:id="rId2"/>
    <sheet name=" Мальчики 7-8 класс" sheetId="3" r:id="rId3"/>
    <sheet name="Девочки 5-6 класс" sheetId="4" r:id="rId4"/>
    <sheet name="Мальчики 5-6 класс" sheetId="5" r:id="rId5"/>
  </sheets>
  <definedNames/>
  <calcPr fullCalcOnLoad="1"/>
</workbook>
</file>

<file path=xl/sharedStrings.xml><?xml version="1.0" encoding="utf-8"?>
<sst xmlns="http://schemas.openxmlformats.org/spreadsheetml/2006/main" count="239" uniqueCount="94">
  <si>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</si>
  <si>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</si>
  <si>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</si>
  <si>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</si>
  <si>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</si>
  <si>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</si>
  <si>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</si>
  <si>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</si>
  <si>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</si>
  <si>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</si>
  <si>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</si>
  <si>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</si>
  <si>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</si>
  <si>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</si>
  <si>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</si>
  <si>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</si>
  <si>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</si>
  <si>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</si>
  <si>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</si>
  <si>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</si>
  <si>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</si>
  <si>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вид 2</t>
  </si>
  <si>
    <t>СПОРТ. ИГРЫ</t>
  </si>
  <si>
    <t>СПОРТИВ. ИГРЫ</t>
  </si>
  <si>
    <t>статус</t>
  </si>
  <si>
    <t>Витальевич</t>
  </si>
  <si>
    <t>победитель</t>
  </si>
  <si>
    <t>ГИМНАСТИКА</t>
  </si>
  <si>
    <t>Александровна</t>
  </si>
  <si>
    <t>БЕЛГОРОД</t>
  </si>
  <si>
    <t>7,7</t>
  </si>
  <si>
    <t>6,5</t>
  </si>
  <si>
    <t>Александра</t>
  </si>
  <si>
    <t>Витальевна</t>
  </si>
  <si>
    <t>ГИНАСТИКА</t>
  </si>
  <si>
    <t>Александр</t>
  </si>
  <si>
    <t>призер</t>
  </si>
  <si>
    <t>участник</t>
  </si>
  <si>
    <t>Сариев</t>
  </si>
  <si>
    <t>Федор</t>
  </si>
  <si>
    <t>Владимирович</t>
  </si>
  <si>
    <t>10а</t>
  </si>
  <si>
    <t>Пиденко</t>
  </si>
  <si>
    <t>Ксения</t>
  </si>
  <si>
    <t>Алексеевна</t>
  </si>
  <si>
    <t>8в</t>
  </si>
  <si>
    <t>Торбеева</t>
  </si>
  <si>
    <t>Олеся</t>
  </si>
  <si>
    <t>7в</t>
  </si>
  <si>
    <t>Величко</t>
  </si>
  <si>
    <t>Степан</t>
  </si>
  <si>
    <t>Дмитреевич</t>
  </si>
  <si>
    <t>8б</t>
  </si>
  <si>
    <t>Чувичкин</t>
  </si>
  <si>
    <t>Осетров</t>
  </si>
  <si>
    <t>Георгий</t>
  </si>
  <si>
    <t>Олегович</t>
  </si>
  <si>
    <t>Герц</t>
  </si>
  <si>
    <t>Регина</t>
  </si>
  <si>
    <t>5а</t>
  </si>
  <si>
    <t>Фролова</t>
  </si>
  <si>
    <t>Анастасия</t>
  </si>
  <si>
    <t>Дмитревна</t>
  </si>
  <si>
    <t>Третьякова</t>
  </si>
  <si>
    <t>М ихайловна</t>
  </si>
  <si>
    <t>5б</t>
  </si>
  <si>
    <t>Татаринцев</t>
  </si>
  <si>
    <t>Роман</t>
  </si>
  <si>
    <t>6а</t>
  </si>
  <si>
    <t>Кирьянов</t>
  </si>
  <si>
    <t>Серафим</t>
  </si>
  <si>
    <t>Андреевич</t>
  </si>
  <si>
    <t>Медведев</t>
  </si>
  <si>
    <t>Андрей</t>
  </si>
  <si>
    <t>Игоревич</t>
  </si>
  <si>
    <t>Гончров</t>
  </si>
  <si>
    <t>Павлович</t>
  </si>
  <si>
    <t>Шишацкий</t>
  </si>
  <si>
    <t>Валерьевич</t>
  </si>
  <si>
    <t>Герасимов</t>
  </si>
  <si>
    <t>Захар</t>
  </si>
  <si>
    <t>Вячеславович</t>
  </si>
  <si>
    <t>5в</t>
  </si>
  <si>
    <t>№ п/п</t>
  </si>
  <si>
    <t>11, 00</t>
  </si>
  <si>
    <t>10, 00</t>
  </si>
  <si>
    <t>14</t>
  </si>
  <si>
    <t>8</t>
  </si>
  <si>
    <t>6</t>
  </si>
  <si>
    <t>10</t>
  </si>
  <si>
    <t>7</t>
  </si>
  <si>
    <t>11</t>
  </si>
  <si>
    <t>9</t>
  </si>
  <si>
    <t>7,50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</si>
</sst>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32" borderId="10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2" width="8.00390625" style="0" bestFit="1" customWidth="1"/>
    <col min="3" max="3" width="12.00390625" style="0" bestFit="1" customWidth="1"/>
    <col min="4" max="4" width="15.125" style="0" bestFit="1" customWidth="1"/>
    <col min="5" max="5" width="14.25390625" style="0" bestFit="1" customWidth="1"/>
    <col min="6" max="6" width="8.25390625" style="0" bestFit="1" customWidth="1"/>
    <col min="7" max="7" width="12.125" style="0" bestFit="1" customWidth="1"/>
    <col min="8" max="8" width="10.375" style="0" bestFit="1" customWidth="1"/>
    <col min="9" max="9" width="6.625" style="0" bestFit="1" customWidth="1"/>
    <col min="10" max="10" width="9.875" style="0" bestFit="1" customWidth="1"/>
    <col min="11" max="11" width="12.00390625" style="0" bestFit="1" customWidth="1"/>
    <col min="12" max="12" width="9.875" style="0" bestFit="1" customWidth="1"/>
    <col min="13" max="13" width="6.625" style="0" bestFit="1" customWidth="1"/>
    <col min="14" max="14" width="12.00390625" style="0" bestFit="1" customWidth="1"/>
    <col min="15" max="15" width="9.125" style="0" bestFit="1" customWidth="1"/>
  </cols>
  <sheetData>
    <row r="1" spans="1:15" ht="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</v>
      </c>
      <c r="B2" s="19">
        <v>30</v>
      </c>
      <c r="C2" s="19"/>
      <c r="D2" s="19" t="s">
        <v>2</v>
      </c>
      <c r="E2" s="19">
        <v>35</v>
      </c>
      <c r="F2" s="19"/>
      <c r="G2" s="19"/>
      <c r="H2" s="19" t="s">
        <v>3</v>
      </c>
      <c r="I2" s="19">
        <v>35</v>
      </c>
      <c r="J2" s="19"/>
      <c r="K2" s="19"/>
      <c r="L2" s="19"/>
      <c r="M2" s="19"/>
      <c r="N2" s="19"/>
      <c r="O2" s="19"/>
    </row>
    <row r="3" spans="1:15" ht="15">
      <c r="A3" s="19" t="s">
        <v>4</v>
      </c>
      <c r="B3" s="19">
        <v>26</v>
      </c>
      <c r="C3" s="19"/>
      <c r="D3" s="19" t="s">
        <v>5</v>
      </c>
      <c r="E3" s="19">
        <v>7.2</v>
      </c>
      <c r="F3" s="19"/>
      <c r="G3" s="19"/>
      <c r="H3" s="19" t="s">
        <v>6</v>
      </c>
      <c r="I3" s="19">
        <v>34</v>
      </c>
      <c r="J3" s="19"/>
      <c r="K3" s="19"/>
      <c r="L3" s="19"/>
      <c r="M3" s="19"/>
      <c r="N3" s="19"/>
      <c r="O3" s="19"/>
    </row>
    <row r="4" spans="1:15" ht="15">
      <c r="A4" s="19"/>
      <c r="B4" s="19" t="s">
        <v>7</v>
      </c>
      <c r="C4" s="19"/>
      <c r="D4" s="19"/>
      <c r="E4" s="19"/>
      <c r="F4" s="19"/>
      <c r="G4" s="19"/>
      <c r="H4" s="19" t="s">
        <v>21</v>
      </c>
      <c r="I4" s="19"/>
      <c r="J4" s="19"/>
      <c r="K4" s="19"/>
      <c r="L4" s="19"/>
      <c r="M4" s="19"/>
      <c r="N4" s="19"/>
      <c r="O4" s="19"/>
    </row>
    <row r="5" spans="1:15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19"/>
      <c r="B6" s="19"/>
      <c r="C6" s="20"/>
      <c r="D6" s="20"/>
      <c r="E6" s="20"/>
      <c r="F6" s="20"/>
      <c r="G6" s="19"/>
      <c r="H6" s="31" t="s">
        <v>9</v>
      </c>
      <c r="I6" s="32"/>
      <c r="J6" s="33" t="s">
        <v>34</v>
      </c>
      <c r="K6" s="33"/>
      <c r="L6" s="31" t="s">
        <v>10</v>
      </c>
      <c r="M6" s="32"/>
      <c r="N6" s="19"/>
      <c r="O6" s="19"/>
    </row>
    <row r="7" spans="1:15" ht="15">
      <c r="A7" s="23" t="s">
        <v>83</v>
      </c>
      <c r="B7" s="23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18</v>
      </c>
      <c r="K7" s="23" t="s">
        <v>19</v>
      </c>
      <c r="L7" s="23" t="s">
        <v>18</v>
      </c>
      <c r="M7" s="23" t="s">
        <v>19</v>
      </c>
      <c r="N7" s="23" t="s">
        <v>20</v>
      </c>
      <c r="O7" s="2" t="s">
        <v>24</v>
      </c>
    </row>
    <row r="8" spans="1:15" ht="15">
      <c r="A8" s="23">
        <v>1</v>
      </c>
      <c r="B8" s="23">
        <v>2910001</v>
      </c>
      <c r="C8" s="27" t="s">
        <v>38</v>
      </c>
      <c r="D8" s="27" t="s">
        <v>39</v>
      </c>
      <c r="E8" s="27" t="s">
        <v>40</v>
      </c>
      <c r="F8" s="2" t="s">
        <v>41</v>
      </c>
      <c r="G8" s="23" t="s">
        <v>29</v>
      </c>
      <c r="H8" s="24" t="s">
        <v>86</v>
      </c>
      <c r="I8" s="25">
        <v>14</v>
      </c>
      <c r="J8" s="26">
        <v>6.5</v>
      </c>
      <c r="K8" s="23">
        <f>$E$2*J8/$E$3</f>
        <v>31.59722222222222</v>
      </c>
      <c r="L8" s="23">
        <v>34</v>
      </c>
      <c r="M8" s="23">
        <f>$I$2*$I$3/L8</f>
        <v>35</v>
      </c>
      <c r="N8" s="23">
        <f>SUM(I8,K8,M8)</f>
        <v>80.59722222222223</v>
      </c>
      <c r="O8" s="23" t="s">
        <v>37</v>
      </c>
    </row>
  </sheetData>
  <sheetProtection/>
  <mergeCells count="3">
    <mergeCell ref="L6:M6"/>
    <mergeCell ref="J6:K6"/>
    <mergeCell ref="H6:I6"/>
  </mergeCells>
  <dataValidations count="1">
    <dataValidation allowBlank="1" showErrorMessage="1" sqref="F8">
      <formula1>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12.00390625" style="0" customWidth="1"/>
    <col min="4" max="4" width="7.375" style="0" customWidth="1"/>
    <col min="5" max="5" width="14.875" style="0" customWidth="1"/>
    <col min="6" max="6" width="8.25390625" style="0" customWidth="1"/>
    <col min="7" max="7" width="12.125" style="0" customWidth="1"/>
    <col min="8" max="8" width="9.875" style="0" bestFit="1" customWidth="1"/>
    <col min="9" max="9" width="6.625" style="0" customWidth="1"/>
    <col min="10" max="10" width="9.875" style="0" bestFit="1" customWidth="1"/>
    <col min="11" max="11" width="12.00390625" style="0" bestFit="1" customWidth="1"/>
    <col min="12" max="12" width="9.875" style="0" bestFit="1" customWidth="1"/>
    <col min="13" max="14" width="12.00390625" style="0" bestFit="1" customWidth="1"/>
    <col min="15" max="15" width="11.25390625" style="0" customWidth="1"/>
  </cols>
  <sheetData>
    <row r="1" spans="1:15" ht="15">
      <c r="A1" s="8"/>
      <c r="B1" s="8"/>
      <c r="C1" s="8"/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 t="s">
        <v>1</v>
      </c>
      <c r="B2" s="8">
        <v>30</v>
      </c>
      <c r="C2" s="8"/>
      <c r="D2" s="8" t="s">
        <v>2</v>
      </c>
      <c r="E2" s="8">
        <v>35</v>
      </c>
      <c r="F2" s="8"/>
      <c r="G2" s="8"/>
      <c r="H2" s="8" t="s">
        <v>3</v>
      </c>
      <c r="I2" s="8">
        <v>35</v>
      </c>
      <c r="J2" s="8"/>
      <c r="K2" s="8"/>
      <c r="L2" s="8"/>
      <c r="M2" s="8"/>
      <c r="N2" s="8"/>
      <c r="O2" s="8"/>
    </row>
    <row r="3" spans="1:15" ht="15">
      <c r="A3" s="8" t="s">
        <v>4</v>
      </c>
      <c r="B3" s="8">
        <v>24</v>
      </c>
      <c r="C3" s="8"/>
      <c r="D3" s="8" t="s">
        <v>5</v>
      </c>
      <c r="E3" s="8">
        <v>8.1</v>
      </c>
      <c r="F3" s="8"/>
      <c r="G3" s="8"/>
      <c r="H3" s="8" t="s">
        <v>6</v>
      </c>
      <c r="I3" s="8">
        <v>38</v>
      </c>
      <c r="J3" s="8"/>
      <c r="K3" s="8"/>
      <c r="L3" s="8"/>
      <c r="M3" s="8"/>
      <c r="N3" s="8"/>
      <c r="O3" s="8"/>
    </row>
    <row r="4" spans="1:15" ht="15">
      <c r="A4" s="8"/>
      <c r="B4" s="8" t="s">
        <v>7</v>
      </c>
      <c r="C4" s="8"/>
      <c r="D4" s="8"/>
      <c r="E4" s="8"/>
      <c r="F4" s="8"/>
      <c r="G4" s="8"/>
      <c r="H4" s="8" t="s">
        <v>21</v>
      </c>
      <c r="I4" s="8"/>
      <c r="J4" s="8"/>
      <c r="K4" s="8"/>
      <c r="L4" s="8"/>
      <c r="M4" s="8"/>
      <c r="N4" s="8"/>
      <c r="O4" s="8"/>
    </row>
    <row r="5" spans="1:1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s="8"/>
      <c r="B6" s="8"/>
      <c r="C6" s="9"/>
      <c r="D6" s="9"/>
      <c r="E6" s="9"/>
      <c r="F6" s="9"/>
      <c r="G6" s="8"/>
      <c r="H6" s="34" t="s">
        <v>9</v>
      </c>
      <c r="I6" s="35"/>
      <c r="J6" s="36" t="s">
        <v>27</v>
      </c>
      <c r="K6" s="36"/>
      <c r="L6" s="34" t="s">
        <v>10</v>
      </c>
      <c r="M6" s="35"/>
      <c r="N6" s="8"/>
      <c r="O6" s="8"/>
    </row>
    <row r="7" spans="1:15" ht="15">
      <c r="A7" s="10" t="s">
        <v>83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18</v>
      </c>
      <c r="K7" s="10" t="s">
        <v>19</v>
      </c>
      <c r="L7" s="10" t="s">
        <v>18</v>
      </c>
      <c r="M7" s="10" t="s">
        <v>19</v>
      </c>
      <c r="N7" s="10" t="s">
        <v>20</v>
      </c>
      <c r="O7" s="10" t="s">
        <v>24</v>
      </c>
    </row>
    <row r="8" spans="1:15" ht="15">
      <c r="A8" s="10">
        <v>1</v>
      </c>
      <c r="B8" s="10">
        <v>2908003</v>
      </c>
      <c r="C8" s="6" t="s">
        <v>42</v>
      </c>
      <c r="D8" s="6" t="s">
        <v>43</v>
      </c>
      <c r="E8" s="6" t="s">
        <v>44</v>
      </c>
      <c r="F8" s="5" t="s">
        <v>45</v>
      </c>
      <c r="G8" s="10" t="s">
        <v>29</v>
      </c>
      <c r="H8" s="12" t="s">
        <v>90</v>
      </c>
      <c r="I8" s="13">
        <v>7</v>
      </c>
      <c r="J8" s="14">
        <v>8.1</v>
      </c>
      <c r="K8" s="10">
        <f>$E$2*J8/$E$3</f>
        <v>35</v>
      </c>
      <c r="L8" s="10">
        <v>42</v>
      </c>
      <c r="M8" s="10">
        <f>$I$2*$I$3/L8</f>
        <v>31.666666666666668</v>
      </c>
      <c r="N8" s="10">
        <f>SUM(I8,K8,M8)</f>
        <v>73.66666666666667</v>
      </c>
      <c r="O8" s="10" t="s">
        <v>37</v>
      </c>
    </row>
    <row r="9" spans="1:15" ht="15">
      <c r="A9" s="10">
        <v>2</v>
      </c>
      <c r="B9" s="10">
        <v>2907001</v>
      </c>
      <c r="C9" s="6" t="s">
        <v>46</v>
      </c>
      <c r="D9" s="6" t="s">
        <v>47</v>
      </c>
      <c r="E9" s="6" t="s">
        <v>28</v>
      </c>
      <c r="F9" s="5" t="s">
        <v>48</v>
      </c>
      <c r="G9" s="10" t="s">
        <v>29</v>
      </c>
      <c r="H9" s="12" t="s">
        <v>93</v>
      </c>
      <c r="I9" s="13">
        <v>7.5</v>
      </c>
      <c r="J9" s="14">
        <v>4.8</v>
      </c>
      <c r="K9" s="10">
        <f>$E$2*J9/$E$3</f>
        <v>20.74074074074074</v>
      </c>
      <c r="L9" s="10">
        <v>38</v>
      </c>
      <c r="M9" s="10">
        <f>$I$2*$I$3/L9</f>
        <v>35</v>
      </c>
      <c r="N9" s="10">
        <f>SUM(I9,K9,M9)</f>
        <v>63.24074074074074</v>
      </c>
      <c r="O9" s="10" t="s">
        <v>37</v>
      </c>
    </row>
    <row r="10" ht="12.75">
      <c r="A10" s="22"/>
    </row>
    <row r="11" ht="12.75">
      <c r="A11" s="22"/>
    </row>
  </sheetData>
  <sheetProtection/>
  <mergeCells count="3">
    <mergeCell ref="H6:I6"/>
    <mergeCell ref="J6:K6"/>
    <mergeCell ref="L6:M6"/>
  </mergeCells>
  <dataValidations count="1">
    <dataValidation allowBlank="1" showErrorMessage="1" sqref="F8:F9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P9" sqref="P9"/>
    </sheetView>
  </sheetViews>
  <sheetFormatPr defaultColWidth="9.00390625" defaultRowHeight="12.75"/>
  <cols>
    <col min="3" max="3" width="12.125" style="0" customWidth="1"/>
    <col min="5" max="5" width="15.125" style="0" customWidth="1"/>
    <col min="7" max="7" width="12.00390625" style="0" customWidth="1"/>
    <col min="15" max="15" width="11.00390625" style="0" customWidth="1"/>
  </cols>
  <sheetData>
    <row r="1" spans="1:16" ht="15">
      <c r="A1" s="8"/>
      <c r="B1" s="8"/>
      <c r="C1" s="8"/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>
      <c r="A2" s="8" t="s">
        <v>1</v>
      </c>
      <c r="B2" s="8">
        <v>30</v>
      </c>
      <c r="C2" s="8"/>
      <c r="D2" s="8" t="s">
        <v>2</v>
      </c>
      <c r="E2" s="8">
        <v>35</v>
      </c>
      <c r="F2" s="8"/>
      <c r="G2" s="8"/>
      <c r="H2" s="8" t="s">
        <v>3</v>
      </c>
      <c r="I2" s="8">
        <v>35</v>
      </c>
      <c r="J2" s="8"/>
      <c r="K2" s="8"/>
      <c r="L2" s="8"/>
      <c r="M2" s="8"/>
      <c r="N2" s="8"/>
      <c r="O2" s="8"/>
      <c r="P2" s="8"/>
    </row>
    <row r="3" spans="1:16" ht="15">
      <c r="A3" s="8" t="s">
        <v>4</v>
      </c>
      <c r="B3" s="8">
        <v>25</v>
      </c>
      <c r="C3" s="8"/>
      <c r="D3" s="8" t="s">
        <v>5</v>
      </c>
      <c r="E3" s="8">
        <v>7.7</v>
      </c>
      <c r="F3" s="8"/>
      <c r="G3" s="8"/>
      <c r="H3" s="8" t="s">
        <v>6</v>
      </c>
      <c r="I3" s="8">
        <v>35</v>
      </c>
      <c r="J3" s="8"/>
      <c r="K3" s="8"/>
      <c r="L3" s="8"/>
      <c r="M3" s="8"/>
      <c r="N3" s="8"/>
      <c r="O3" s="8"/>
      <c r="P3" s="8"/>
    </row>
    <row r="4" spans="1:16" ht="15">
      <c r="A4" s="8"/>
      <c r="B4" s="8" t="s">
        <v>7</v>
      </c>
      <c r="C4" s="8"/>
      <c r="D4" s="8"/>
      <c r="E4" s="8"/>
      <c r="F4" s="8"/>
      <c r="G4" s="8"/>
      <c r="H4" s="8" t="s">
        <v>8</v>
      </c>
      <c r="I4" s="8"/>
      <c r="J4" s="8"/>
      <c r="K4" s="8"/>
      <c r="L4" s="8"/>
      <c r="M4" s="8"/>
      <c r="N4" s="8"/>
      <c r="O4" s="8"/>
      <c r="P4" s="8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">
      <c r="A6" s="8"/>
      <c r="B6" s="8"/>
      <c r="C6" s="9"/>
      <c r="D6" s="9"/>
      <c r="E6" s="9"/>
      <c r="F6" s="9"/>
      <c r="G6" s="8"/>
      <c r="H6" s="34" t="s">
        <v>9</v>
      </c>
      <c r="I6" s="35"/>
      <c r="J6" s="36" t="s">
        <v>27</v>
      </c>
      <c r="K6" s="36"/>
      <c r="L6" s="34" t="s">
        <v>10</v>
      </c>
      <c r="M6" s="35"/>
      <c r="N6" s="8"/>
      <c r="O6" s="8"/>
      <c r="P6" s="8"/>
    </row>
    <row r="7" spans="1:16" ht="15">
      <c r="A7" s="16" t="s">
        <v>83</v>
      </c>
      <c r="B7" s="16" t="s">
        <v>12</v>
      </c>
      <c r="C7" s="16" t="s">
        <v>13</v>
      </c>
      <c r="D7" s="16" t="s">
        <v>14</v>
      </c>
      <c r="E7" s="16" t="s">
        <v>15</v>
      </c>
      <c r="F7" s="16" t="s">
        <v>16</v>
      </c>
      <c r="G7" s="16" t="s">
        <v>17</v>
      </c>
      <c r="H7" s="16" t="s">
        <v>18</v>
      </c>
      <c r="I7" s="16" t="s">
        <v>19</v>
      </c>
      <c r="J7" s="16" t="s">
        <v>18</v>
      </c>
      <c r="K7" s="16" t="s">
        <v>19</v>
      </c>
      <c r="L7" s="16" t="s">
        <v>18</v>
      </c>
      <c r="M7" s="16" t="s">
        <v>19</v>
      </c>
      <c r="N7" s="16" t="s">
        <v>20</v>
      </c>
      <c r="O7" s="5" t="s">
        <v>24</v>
      </c>
      <c r="P7" s="8"/>
    </row>
    <row r="8" spans="1:16" ht="15">
      <c r="A8" s="16">
        <v>1</v>
      </c>
      <c r="B8" s="16">
        <v>2908001</v>
      </c>
      <c r="C8" s="30" t="s">
        <v>49</v>
      </c>
      <c r="D8" s="30" t="s">
        <v>50</v>
      </c>
      <c r="E8" s="30" t="s">
        <v>51</v>
      </c>
      <c r="F8" s="5" t="s">
        <v>52</v>
      </c>
      <c r="G8" s="16" t="s">
        <v>29</v>
      </c>
      <c r="H8" s="28" t="s">
        <v>89</v>
      </c>
      <c r="I8" s="29">
        <v>10</v>
      </c>
      <c r="J8" s="28" t="s">
        <v>31</v>
      </c>
      <c r="K8" s="16">
        <f>$E$2*J8/$E$3</f>
        <v>29.545454545454543</v>
      </c>
      <c r="L8" s="16">
        <v>36</v>
      </c>
      <c r="M8" s="16">
        <f>$I$2*$I$3/L8</f>
        <v>34.02777777777778</v>
      </c>
      <c r="N8" s="16">
        <f>SUM(I8,K8,M8)</f>
        <v>73.57323232323233</v>
      </c>
      <c r="O8" s="16" t="s">
        <v>37</v>
      </c>
      <c r="P8" s="8"/>
    </row>
    <row r="9" spans="1:16" ht="15">
      <c r="A9" s="16">
        <v>2</v>
      </c>
      <c r="B9" s="16">
        <v>2908002</v>
      </c>
      <c r="C9" s="5" t="s">
        <v>53</v>
      </c>
      <c r="D9" s="5" t="s">
        <v>35</v>
      </c>
      <c r="E9" s="5" t="s">
        <v>25</v>
      </c>
      <c r="F9" s="5" t="s">
        <v>52</v>
      </c>
      <c r="G9" s="16" t="s">
        <v>29</v>
      </c>
      <c r="H9" s="28" t="s">
        <v>92</v>
      </c>
      <c r="I9" s="29">
        <v>9</v>
      </c>
      <c r="J9" s="28" t="s">
        <v>30</v>
      </c>
      <c r="K9" s="16">
        <f>$E$2*J9/$E$3</f>
        <v>35</v>
      </c>
      <c r="L9" s="16">
        <v>41</v>
      </c>
      <c r="M9" s="16">
        <f>$I$2*$I$3/L9</f>
        <v>29.878048780487806</v>
      </c>
      <c r="N9" s="16">
        <f>SUM(I9,K9,M9)</f>
        <v>73.8780487804878</v>
      </c>
      <c r="O9" s="16" t="s">
        <v>37</v>
      </c>
      <c r="P9" s="8"/>
    </row>
    <row r="10" spans="1:16" ht="15">
      <c r="A10" s="16">
        <v>3</v>
      </c>
      <c r="B10" s="16">
        <v>2908004</v>
      </c>
      <c r="C10" s="30" t="s">
        <v>54</v>
      </c>
      <c r="D10" s="30" t="s">
        <v>55</v>
      </c>
      <c r="E10" s="30" t="s">
        <v>56</v>
      </c>
      <c r="F10" s="5" t="s">
        <v>52</v>
      </c>
      <c r="G10" s="16" t="s">
        <v>29</v>
      </c>
      <c r="H10" s="16">
        <v>9.5</v>
      </c>
      <c r="I10" s="29">
        <v>9.5</v>
      </c>
      <c r="J10" s="16">
        <v>7.2</v>
      </c>
      <c r="K10" s="16">
        <f>$E$2*J10/$E$3</f>
        <v>32.72727272727273</v>
      </c>
      <c r="L10" s="16">
        <v>35</v>
      </c>
      <c r="M10" s="16">
        <f>$I$2*$I$3/L10</f>
        <v>35</v>
      </c>
      <c r="N10" s="16">
        <f>SUM(I10,K10,M10)</f>
        <v>77.22727272727272</v>
      </c>
      <c r="O10" s="16" t="s">
        <v>26</v>
      </c>
      <c r="P10" s="8"/>
    </row>
  </sheetData>
  <sheetProtection/>
  <mergeCells count="3">
    <mergeCell ref="H6:I6"/>
    <mergeCell ref="J6:K6"/>
    <mergeCell ref="L6:M6"/>
  </mergeCells>
  <dataValidations count="1">
    <dataValidation allowBlank="1" showErrorMessage="1" sqref="F8:F10">
      <formula1>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12.00390625" style="0" customWidth="1"/>
    <col min="4" max="4" width="11.75390625" style="0" customWidth="1"/>
    <col min="5" max="5" width="12.375" style="0" customWidth="1"/>
    <col min="6" max="6" width="8.25390625" style="0" customWidth="1"/>
    <col min="7" max="7" width="12.125" style="0" customWidth="1"/>
    <col min="8" max="8" width="11.25390625" style="0" bestFit="1" customWidth="1"/>
    <col min="9" max="9" width="6.625" style="0" customWidth="1"/>
    <col min="10" max="10" width="9.875" style="0" bestFit="1" customWidth="1"/>
    <col min="11" max="11" width="12.00390625" style="0" bestFit="1" customWidth="1"/>
    <col min="12" max="12" width="9.875" style="0" bestFit="1" customWidth="1"/>
    <col min="13" max="13" width="6.625" style="0" customWidth="1"/>
    <col min="14" max="14" width="12.00390625" style="0" bestFit="1" customWidth="1"/>
    <col min="15" max="15" width="11.25390625" style="0" customWidth="1"/>
  </cols>
  <sheetData>
    <row r="1" spans="1:15" ht="15">
      <c r="A1" s="8"/>
      <c r="B1" s="8"/>
      <c r="C1" s="8"/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 t="s">
        <v>1</v>
      </c>
      <c r="B2" s="8">
        <v>30</v>
      </c>
      <c r="C2" s="8"/>
      <c r="D2" s="8" t="s">
        <v>2</v>
      </c>
      <c r="E2" s="8">
        <v>35</v>
      </c>
      <c r="F2" s="8"/>
      <c r="G2" s="8"/>
      <c r="H2" s="8" t="s">
        <v>3</v>
      </c>
      <c r="I2" s="8">
        <v>35</v>
      </c>
      <c r="J2" s="8"/>
      <c r="K2" s="8"/>
      <c r="L2" s="8"/>
      <c r="M2" s="8"/>
      <c r="N2" s="8"/>
      <c r="O2" s="8"/>
    </row>
    <row r="3" spans="1:15" ht="15">
      <c r="A3" s="8" t="s">
        <v>4</v>
      </c>
      <c r="B3" s="8">
        <v>28</v>
      </c>
      <c r="C3" s="8"/>
      <c r="D3" s="8" t="s">
        <v>5</v>
      </c>
      <c r="E3" s="8">
        <v>8.2</v>
      </c>
      <c r="F3" s="8"/>
      <c r="G3" s="8"/>
      <c r="H3" s="8" t="s">
        <v>6</v>
      </c>
      <c r="I3" s="8">
        <v>22</v>
      </c>
      <c r="J3" s="8"/>
      <c r="K3" s="8"/>
      <c r="L3" s="8"/>
      <c r="M3" s="8"/>
      <c r="N3" s="8"/>
      <c r="O3" s="8"/>
    </row>
    <row r="4" spans="1:15" ht="15">
      <c r="A4" s="8"/>
      <c r="B4" s="8" t="s">
        <v>7</v>
      </c>
      <c r="C4" s="8"/>
      <c r="D4" s="8"/>
      <c r="E4" s="8"/>
      <c r="F4" s="8"/>
      <c r="G4" s="8"/>
      <c r="H4" s="8" t="s">
        <v>8</v>
      </c>
      <c r="I4" s="8"/>
      <c r="J4" s="8"/>
      <c r="K4" s="8"/>
      <c r="L4" s="8"/>
      <c r="M4" s="8"/>
      <c r="N4" s="8"/>
      <c r="O4" s="8"/>
    </row>
    <row r="5" spans="1:1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s="8"/>
      <c r="B6" s="8"/>
      <c r="C6" s="9"/>
      <c r="D6" s="9"/>
      <c r="E6" s="9"/>
      <c r="F6" s="9"/>
      <c r="G6" s="8"/>
      <c r="H6" s="34" t="s">
        <v>9</v>
      </c>
      <c r="I6" s="35"/>
      <c r="J6" s="36" t="s">
        <v>27</v>
      </c>
      <c r="K6" s="36"/>
      <c r="L6" s="34" t="s">
        <v>22</v>
      </c>
      <c r="M6" s="35"/>
      <c r="N6" s="8"/>
      <c r="O6" s="8"/>
    </row>
    <row r="7" spans="1:15" ht="15">
      <c r="A7" s="10" t="s">
        <v>11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18</v>
      </c>
      <c r="K7" s="10" t="s">
        <v>19</v>
      </c>
      <c r="L7" s="10" t="s">
        <v>18</v>
      </c>
      <c r="M7" s="10" t="s">
        <v>19</v>
      </c>
      <c r="N7" s="10" t="s">
        <v>20</v>
      </c>
      <c r="O7" s="11" t="s">
        <v>24</v>
      </c>
    </row>
    <row r="8" spans="1:15" ht="15">
      <c r="A8" s="10">
        <v>1</v>
      </c>
      <c r="B8" s="10">
        <v>2905002</v>
      </c>
      <c r="C8" s="21" t="s">
        <v>57</v>
      </c>
      <c r="D8" s="1" t="s">
        <v>58</v>
      </c>
      <c r="E8" s="7" t="s">
        <v>33</v>
      </c>
      <c r="F8" s="5" t="s">
        <v>59</v>
      </c>
      <c r="G8" s="10" t="s">
        <v>29</v>
      </c>
      <c r="H8" s="12" t="s">
        <v>87</v>
      </c>
      <c r="I8" s="13">
        <v>8</v>
      </c>
      <c r="J8" s="14">
        <v>5.9</v>
      </c>
      <c r="K8" s="10">
        <v>25.4877</v>
      </c>
      <c r="L8" s="10">
        <v>35</v>
      </c>
      <c r="M8" s="10">
        <v>25</v>
      </c>
      <c r="N8" s="10">
        <f>SUM(I8,K8,M8)</f>
        <v>58.487700000000004</v>
      </c>
      <c r="O8" s="15" t="s">
        <v>26</v>
      </c>
    </row>
    <row r="9" spans="1:15" ht="15">
      <c r="A9" s="10">
        <v>2</v>
      </c>
      <c r="B9" s="10">
        <v>2905007</v>
      </c>
      <c r="C9" s="21" t="s">
        <v>60</v>
      </c>
      <c r="D9" s="1" t="s">
        <v>61</v>
      </c>
      <c r="E9" s="7" t="s">
        <v>62</v>
      </c>
      <c r="F9" s="5" t="s">
        <v>65</v>
      </c>
      <c r="G9" s="10" t="s">
        <v>29</v>
      </c>
      <c r="H9" s="12" t="s">
        <v>88</v>
      </c>
      <c r="I9" s="13">
        <v>6</v>
      </c>
      <c r="J9" s="14">
        <v>5.6</v>
      </c>
      <c r="K9" s="10">
        <v>21.4655</v>
      </c>
      <c r="L9" s="10">
        <v>35</v>
      </c>
      <c r="M9" s="10">
        <f>$I$2*$I$3/L9</f>
        <v>22</v>
      </c>
      <c r="N9" s="10">
        <f>SUM(I9,K9,M9)</f>
        <v>49.4655</v>
      </c>
      <c r="O9" s="15" t="s">
        <v>37</v>
      </c>
    </row>
    <row r="10" spans="1:15" ht="15">
      <c r="A10" s="10">
        <v>3</v>
      </c>
      <c r="B10" s="10">
        <v>2905008</v>
      </c>
      <c r="C10" s="1" t="s">
        <v>63</v>
      </c>
      <c r="D10" s="4" t="s">
        <v>32</v>
      </c>
      <c r="E10" s="4" t="s">
        <v>64</v>
      </c>
      <c r="F10" s="5" t="s">
        <v>59</v>
      </c>
      <c r="G10" s="10" t="s">
        <v>29</v>
      </c>
      <c r="H10" s="10">
        <v>7</v>
      </c>
      <c r="I10" s="13">
        <v>7</v>
      </c>
      <c r="J10" s="14">
        <v>4.8</v>
      </c>
      <c r="K10" s="10">
        <f>$E$2*J10/$E$3</f>
        <v>20.48780487804878</v>
      </c>
      <c r="L10" s="10">
        <v>35</v>
      </c>
      <c r="M10" s="10">
        <f>$I$2*$I$3/L10</f>
        <v>22</v>
      </c>
      <c r="N10" s="10">
        <f>SUM(I10,K10,M10)</f>
        <v>49.48780487804878</v>
      </c>
      <c r="O10" s="15" t="s">
        <v>37</v>
      </c>
    </row>
  </sheetData>
  <sheetProtection/>
  <mergeCells count="3">
    <mergeCell ref="H6:I6"/>
    <mergeCell ref="J6:K6"/>
    <mergeCell ref="L6:M6"/>
  </mergeCells>
  <dataValidations count="1">
    <dataValidation allowBlank="1" showErrorMessage="1" sqref="F8:F10">
      <formula1>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7.875" style="0" customWidth="1"/>
    <col min="2" max="2" width="8.00390625" style="0" customWidth="1"/>
    <col min="3" max="3" width="11.25390625" style="0" customWidth="1"/>
    <col min="4" max="4" width="10.75390625" style="0" customWidth="1"/>
    <col min="5" max="5" width="13.875" style="0" customWidth="1"/>
    <col min="6" max="6" width="7.25390625" style="0" customWidth="1"/>
    <col min="7" max="7" width="11.25390625" style="0" customWidth="1"/>
    <col min="8" max="8" width="9.25390625" style="0" bestFit="1" customWidth="1"/>
    <col min="9" max="9" width="7.25390625" style="0" customWidth="1"/>
    <col min="10" max="10" width="9.25390625" style="0" bestFit="1" customWidth="1"/>
    <col min="11" max="11" width="8.00390625" style="0" customWidth="1"/>
    <col min="12" max="12" width="9.25390625" style="0" bestFit="1" customWidth="1"/>
    <col min="13" max="14" width="12.00390625" style="0" bestFit="1" customWidth="1"/>
    <col min="15" max="15" width="10.875" style="0" customWidth="1"/>
  </cols>
  <sheetData>
    <row r="1" spans="1:16" ht="12.75">
      <c r="A1" s="3"/>
      <c r="B1" s="3"/>
      <c r="C1" s="3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8" t="s">
        <v>1</v>
      </c>
      <c r="B2" s="8">
        <v>30</v>
      </c>
      <c r="C2" s="8"/>
      <c r="D2" s="8" t="s">
        <v>2</v>
      </c>
      <c r="E2" s="8">
        <v>35</v>
      </c>
      <c r="F2" s="8"/>
      <c r="G2" s="8"/>
      <c r="H2" s="8" t="s">
        <v>3</v>
      </c>
      <c r="I2" s="8">
        <v>35</v>
      </c>
      <c r="J2" s="8"/>
      <c r="K2" s="8"/>
      <c r="L2" s="8"/>
      <c r="M2" s="8"/>
      <c r="N2" s="8"/>
      <c r="O2" s="8"/>
      <c r="P2" s="3"/>
    </row>
    <row r="3" spans="1:16" ht="15">
      <c r="A3" s="8" t="s">
        <v>4</v>
      </c>
      <c r="B3" s="8">
        <v>27</v>
      </c>
      <c r="C3" s="8"/>
      <c r="D3" s="8" t="s">
        <v>5</v>
      </c>
      <c r="E3" s="8">
        <v>8</v>
      </c>
      <c r="F3" s="8"/>
      <c r="G3" s="8"/>
      <c r="H3" s="8" t="s">
        <v>6</v>
      </c>
      <c r="I3" s="8">
        <v>23</v>
      </c>
      <c r="J3" s="8"/>
      <c r="K3" s="8"/>
      <c r="L3" s="8"/>
      <c r="M3" s="8"/>
      <c r="N3" s="8"/>
      <c r="O3" s="8"/>
      <c r="P3" s="3"/>
    </row>
    <row r="4" spans="1:16" ht="15">
      <c r="A4" s="8"/>
      <c r="B4" s="8" t="s">
        <v>7</v>
      </c>
      <c r="C4" s="8"/>
      <c r="D4" s="8"/>
      <c r="E4" s="8"/>
      <c r="F4" s="8"/>
      <c r="G4" s="8"/>
      <c r="H4" s="8" t="s">
        <v>8</v>
      </c>
      <c r="I4" s="8"/>
      <c r="J4" s="8"/>
      <c r="K4" s="8"/>
      <c r="L4" s="8"/>
      <c r="M4" s="8"/>
      <c r="N4" s="8"/>
      <c r="O4" s="8"/>
      <c r="P4" s="3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</row>
    <row r="6" spans="1:16" ht="15">
      <c r="A6" s="8"/>
      <c r="B6" s="8"/>
      <c r="C6" s="9"/>
      <c r="D6" s="9"/>
      <c r="E6" s="9"/>
      <c r="F6" s="9"/>
      <c r="G6" s="8"/>
      <c r="H6" s="34" t="s">
        <v>9</v>
      </c>
      <c r="I6" s="35"/>
      <c r="J6" s="36" t="s">
        <v>27</v>
      </c>
      <c r="K6" s="36"/>
      <c r="L6" s="34" t="s">
        <v>23</v>
      </c>
      <c r="M6" s="35"/>
      <c r="N6" s="8"/>
      <c r="O6" s="8"/>
      <c r="P6" s="3"/>
    </row>
    <row r="7" spans="1:16" ht="15">
      <c r="A7" s="10" t="s">
        <v>83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18</v>
      </c>
      <c r="K7" s="10" t="s">
        <v>19</v>
      </c>
      <c r="L7" s="10" t="s">
        <v>18</v>
      </c>
      <c r="M7" s="10" t="s">
        <v>19</v>
      </c>
      <c r="N7" s="10" t="s">
        <v>20</v>
      </c>
      <c r="O7" s="11" t="s">
        <v>24</v>
      </c>
      <c r="P7" s="3"/>
    </row>
    <row r="8" spans="1:16" ht="15">
      <c r="A8" s="10">
        <v>1</v>
      </c>
      <c r="B8" s="10">
        <v>2906001</v>
      </c>
      <c r="C8" s="1" t="s">
        <v>66</v>
      </c>
      <c r="D8" s="4" t="s">
        <v>67</v>
      </c>
      <c r="E8" s="4" t="s">
        <v>25</v>
      </c>
      <c r="F8" s="5" t="s">
        <v>68</v>
      </c>
      <c r="G8" s="10" t="s">
        <v>29</v>
      </c>
      <c r="H8" s="12" t="s">
        <v>89</v>
      </c>
      <c r="I8" s="13">
        <v>10</v>
      </c>
      <c r="J8" s="14">
        <v>7.1</v>
      </c>
      <c r="K8" s="10">
        <f aca="true" t="shared" si="0" ref="K8:K13">$E$2*J8/$E$3</f>
        <v>31.0625</v>
      </c>
      <c r="L8" s="10">
        <v>23</v>
      </c>
      <c r="M8" s="10">
        <f aca="true" t="shared" si="1" ref="M8:M13">$I$2*$I$3/L8</f>
        <v>35</v>
      </c>
      <c r="N8" s="10">
        <f aca="true" t="shared" si="2" ref="N8:N13">SUM(I8,K8,M8)</f>
        <v>76.0625</v>
      </c>
      <c r="O8" s="15" t="s">
        <v>26</v>
      </c>
      <c r="P8" s="3"/>
    </row>
    <row r="9" spans="1:16" ht="15">
      <c r="A9" s="10">
        <v>2</v>
      </c>
      <c r="B9" s="10">
        <v>2906002</v>
      </c>
      <c r="C9" s="6" t="s">
        <v>69</v>
      </c>
      <c r="D9" s="6" t="s">
        <v>70</v>
      </c>
      <c r="E9" s="6" t="s">
        <v>71</v>
      </c>
      <c r="F9" s="5" t="s">
        <v>68</v>
      </c>
      <c r="G9" s="10" t="s">
        <v>29</v>
      </c>
      <c r="H9" s="12" t="s">
        <v>90</v>
      </c>
      <c r="I9" s="13">
        <v>7</v>
      </c>
      <c r="J9" s="14">
        <v>8</v>
      </c>
      <c r="K9" s="10">
        <f t="shared" si="0"/>
        <v>35</v>
      </c>
      <c r="L9" s="10">
        <v>33</v>
      </c>
      <c r="M9" s="10">
        <f t="shared" si="1"/>
        <v>24.393939393939394</v>
      </c>
      <c r="N9" s="10">
        <f t="shared" si="2"/>
        <v>66.39393939393939</v>
      </c>
      <c r="O9" s="15" t="s">
        <v>37</v>
      </c>
      <c r="P9" s="3"/>
    </row>
    <row r="10" spans="1:16" ht="15">
      <c r="A10" s="10">
        <v>3</v>
      </c>
      <c r="B10" s="10">
        <v>2906003</v>
      </c>
      <c r="C10" s="7" t="s">
        <v>72</v>
      </c>
      <c r="D10" s="4" t="s">
        <v>73</v>
      </c>
      <c r="E10" s="4" t="s">
        <v>74</v>
      </c>
      <c r="F10" s="5" t="s">
        <v>68</v>
      </c>
      <c r="G10" s="10" t="s">
        <v>29</v>
      </c>
      <c r="H10" s="12" t="s">
        <v>91</v>
      </c>
      <c r="I10" s="13">
        <v>11</v>
      </c>
      <c r="J10" s="14">
        <v>6.2</v>
      </c>
      <c r="K10" s="10">
        <f t="shared" si="0"/>
        <v>27.125</v>
      </c>
      <c r="L10" s="10">
        <v>26</v>
      </c>
      <c r="M10" s="10">
        <f t="shared" si="1"/>
        <v>30.96153846153846</v>
      </c>
      <c r="N10" s="10">
        <f t="shared" si="2"/>
        <v>69.08653846153845</v>
      </c>
      <c r="O10" s="15" t="s">
        <v>36</v>
      </c>
      <c r="P10" s="3"/>
    </row>
    <row r="11" spans="1:16" ht="15">
      <c r="A11" s="10">
        <v>4</v>
      </c>
      <c r="B11" s="10">
        <v>2905006</v>
      </c>
      <c r="C11" s="4" t="s">
        <v>75</v>
      </c>
      <c r="D11" s="4" t="s">
        <v>35</v>
      </c>
      <c r="E11" s="4" t="s">
        <v>76</v>
      </c>
      <c r="F11" s="5" t="s">
        <v>65</v>
      </c>
      <c r="G11" s="10" t="s">
        <v>29</v>
      </c>
      <c r="H11" s="10">
        <v>8</v>
      </c>
      <c r="I11" s="13">
        <v>8</v>
      </c>
      <c r="J11" s="14">
        <v>3.9</v>
      </c>
      <c r="K11" s="10">
        <f t="shared" si="0"/>
        <v>17.0625</v>
      </c>
      <c r="L11" s="10">
        <v>29</v>
      </c>
      <c r="M11" s="10">
        <f t="shared" si="1"/>
        <v>27.75862068965517</v>
      </c>
      <c r="N11" s="10">
        <f t="shared" si="2"/>
        <v>52.821120689655174</v>
      </c>
      <c r="O11" s="15" t="s">
        <v>37</v>
      </c>
      <c r="P11" s="3"/>
    </row>
    <row r="12" spans="1:16" ht="15">
      <c r="A12" s="11">
        <v>5</v>
      </c>
      <c r="B12" s="15">
        <v>2905003</v>
      </c>
      <c r="C12" s="15" t="s">
        <v>77</v>
      </c>
      <c r="D12" s="4" t="s">
        <v>73</v>
      </c>
      <c r="E12" s="4" t="s">
        <v>78</v>
      </c>
      <c r="F12" s="5" t="s">
        <v>65</v>
      </c>
      <c r="G12" s="11" t="s">
        <v>29</v>
      </c>
      <c r="H12" s="16">
        <v>11</v>
      </c>
      <c r="I12" s="16" t="s">
        <v>84</v>
      </c>
      <c r="J12" s="17">
        <v>3.8</v>
      </c>
      <c r="K12" s="11">
        <f t="shared" si="0"/>
        <v>16.625</v>
      </c>
      <c r="L12" s="11">
        <v>27</v>
      </c>
      <c r="M12" s="11">
        <f t="shared" si="1"/>
        <v>29.814814814814813</v>
      </c>
      <c r="N12" s="11">
        <f t="shared" si="2"/>
        <v>46.43981481481481</v>
      </c>
      <c r="O12" s="18" t="s">
        <v>37</v>
      </c>
      <c r="P12" s="3"/>
    </row>
    <row r="13" spans="1:16" ht="15">
      <c r="A13" s="11">
        <v>6</v>
      </c>
      <c r="B13" s="15">
        <v>2905001</v>
      </c>
      <c r="C13" s="15" t="s">
        <v>79</v>
      </c>
      <c r="D13" s="4" t="s">
        <v>80</v>
      </c>
      <c r="E13" s="4" t="s">
        <v>81</v>
      </c>
      <c r="F13" s="5" t="s">
        <v>82</v>
      </c>
      <c r="G13" s="11" t="s">
        <v>29</v>
      </c>
      <c r="H13" s="16">
        <v>10</v>
      </c>
      <c r="I13" s="10" t="s">
        <v>85</v>
      </c>
      <c r="J13" s="17">
        <v>3.9</v>
      </c>
      <c r="K13" s="11">
        <f t="shared" si="0"/>
        <v>17.0625</v>
      </c>
      <c r="L13" s="11">
        <v>26</v>
      </c>
      <c r="M13" s="11">
        <f t="shared" si="1"/>
        <v>30.96153846153846</v>
      </c>
      <c r="N13" s="11">
        <f t="shared" si="2"/>
        <v>48.02403846153846</v>
      </c>
      <c r="O13" s="18" t="s">
        <v>37</v>
      </c>
      <c r="P13" s="3"/>
    </row>
  </sheetData>
  <sheetProtection/>
  <mergeCells count="3">
    <mergeCell ref="H6:I6"/>
    <mergeCell ref="J6:K6"/>
    <mergeCell ref="L6:M6"/>
  </mergeCells>
  <dataValidations count="1">
    <dataValidation allowBlank="1" showErrorMessage="1" sqref="F8:F11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Admin</cp:lastModifiedBy>
  <dcterms:created xsi:type="dcterms:W3CDTF">2016-10-05T06:55:28Z</dcterms:created>
  <dcterms:modified xsi:type="dcterms:W3CDTF">2022-10-13T12:38:05Z</dcterms:modified>
  <cp:category/>
  <cp:version/>
  <cp:contentType/>
  <cp:contentStatus/>
</cp:coreProperties>
</file>